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i\Desktop\"/>
    </mc:Choice>
  </mc:AlternateContent>
  <xr:revisionPtr revIDLastSave="0" documentId="13_ncr:1_{2958611E-CE91-4A8B-89AA-CD60D2A2E2F7}" xr6:coauthVersionLast="36" xr6:coauthVersionMax="41" xr10:uidLastSave="{00000000-0000-0000-0000-000000000000}"/>
  <bookViews>
    <workbookView xWindow="-120" yWindow="-120" windowWidth="25440" windowHeight="15390" xr2:uid="{013CF0CB-D66C-41B4-9317-76D2BD79DA8B}"/>
  </bookViews>
  <sheets>
    <sheet name="Fra 1.7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1" l="1"/>
  <c r="H30" i="1"/>
  <c r="H7" i="1" l="1"/>
  <c r="H44" i="1"/>
  <c r="G43" i="1"/>
  <c r="H43" i="1" s="1"/>
  <c r="F42" i="1"/>
  <c r="H42" i="1" s="1"/>
  <c r="H45" i="1" s="1"/>
  <c r="H36" i="1"/>
  <c r="G35" i="1"/>
  <c r="H35" i="1"/>
  <c r="F34" i="1"/>
  <c r="H34" i="1" s="1"/>
  <c r="H37" i="1" s="1"/>
  <c r="H38" i="1" s="1"/>
  <c r="G27" i="1"/>
  <c r="F26" i="1"/>
  <c r="F27" i="1" s="1"/>
  <c r="H27" i="1" s="1"/>
  <c r="F12" i="1"/>
  <c r="F13" i="1" s="1"/>
  <c r="H13" i="1" s="1"/>
  <c r="F14" i="1"/>
  <c r="H14" i="1" s="1"/>
  <c r="G13" i="1"/>
  <c r="H12" i="1" l="1"/>
  <c r="H15" i="1" s="1"/>
  <c r="H26" i="1"/>
  <c r="H28" i="1"/>
  <c r="H29" i="1" l="1"/>
</calcChain>
</file>

<file path=xl/sharedStrings.xml><?xml version="1.0" encoding="utf-8"?>
<sst xmlns="http://schemas.openxmlformats.org/spreadsheetml/2006/main" count="46" uniqueCount="22">
  <si>
    <t>Fravænnede grise</t>
  </si>
  <si>
    <t>Slagetsvin</t>
  </si>
  <si>
    <t>øre/enhed</t>
  </si>
  <si>
    <t>Opkrævet af Danish</t>
  </si>
  <si>
    <t>Eksport gris</t>
  </si>
  <si>
    <t>Søer I CHr</t>
  </si>
  <si>
    <t>Årssøer</t>
  </si>
  <si>
    <t>Udgift per år</t>
  </si>
  <si>
    <t>Årlig udgift i alt</t>
  </si>
  <si>
    <t>1000 årssøer halvdelen eksporteres</t>
  </si>
  <si>
    <t>1000 årssøer ingen eksporteres grise</t>
  </si>
  <si>
    <t>Slagtegrise</t>
  </si>
  <si>
    <t>Eksempler</t>
  </si>
  <si>
    <t>10.000 slagtesvin</t>
  </si>
  <si>
    <t>Per so i CHR</t>
  </si>
  <si>
    <t>kr/so i CHR</t>
  </si>
  <si>
    <t>Udgift i i 2019, pga indfasning fra 1.7-2019</t>
  </si>
  <si>
    <t>Regneark fra 2020</t>
  </si>
  <si>
    <t>Per eksporteret indtil 1.7</t>
  </si>
  <si>
    <t>Ret  i de gule felter for at se beregning</t>
  </si>
  <si>
    <t>Grise</t>
  </si>
  <si>
    <t>Eksportgris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</si>
</sst>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2" fillId="0" borderId="0" xfId="0" applyFont="1"/>
    <xf numFmtId="3" fontId="0" fillId="2" borderId="0" xfId="0" applyNumberFormat="1" applyFill="1"/>
    <xf numFmtId="0" fontId="0" fillId="0" borderId="2" xfId="0" applyFill="1" applyBorder="1"/>
    <xf numFmtId="0" fontId="0" fillId="0" borderId="2" xfId="0" applyBorder="1"/>
    <xf numFmtId="3" fontId="0" fillId="0" borderId="2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25F6C-7783-4143-91CA-FFDF1DD751C7}">
  <dimension ref="D2:I46"/>
  <sheetViews>
    <sheetView tabSelected="1" topLeftCell="A10" workbookViewId="0">
      <selection activeCell="I42" sqref="I42"/>
    </sheetView>
  </sheetViews>
  <sheetFormatPr defaultRowHeight="12" x14ac:dyDescent="0.2"/>
  <cols>
    <col min="4" max="4" width="35" bestFit="1" customWidth="1"/>
    <col min="6" max="6" width="12" bestFit="1" customWidth="1"/>
    <col min="7" max="7" width="9" bestFit="1" customWidth="1"/>
    <col min="8" max="8" width="10.5703125" bestFit="1" customWidth="1"/>
  </cols>
  <sheetData>
    <row r="2" spans="4:9" x14ac:dyDescent="0.2">
      <c r="D2" t="s">
        <v>19</v>
      </c>
    </row>
    <row r="3" spans="4:9" ht="15" customHeight="1" x14ac:dyDescent="0.2"/>
    <row r="4" spans="4:9" ht="12" customHeight="1" x14ac:dyDescent="0.2"/>
    <row r="5" spans="4:9" ht="12" customHeight="1" x14ac:dyDescent="0.2"/>
    <row r="6" spans="4:9" ht="12" customHeight="1" x14ac:dyDescent="0.2">
      <c r="D6" t="s">
        <v>0</v>
      </c>
      <c r="H6">
        <v>33</v>
      </c>
    </row>
    <row r="7" spans="4:9" ht="12" customHeight="1" x14ac:dyDescent="0.2">
      <c r="D7" t="s">
        <v>14</v>
      </c>
      <c r="H7">
        <f>33*0.26</f>
        <v>8.58</v>
      </c>
      <c r="I7" t="s">
        <v>15</v>
      </c>
    </row>
    <row r="8" spans="4:9" ht="12" customHeight="1" x14ac:dyDescent="0.2">
      <c r="D8" t="s">
        <v>3</v>
      </c>
    </row>
    <row r="9" spans="4:9" ht="12" customHeight="1" x14ac:dyDescent="0.2"/>
    <row r="10" spans="4:9" ht="12" customHeight="1" x14ac:dyDescent="0.2">
      <c r="D10" t="s">
        <v>17</v>
      </c>
    </row>
    <row r="11" spans="4:9" ht="12" customHeight="1" x14ac:dyDescent="0.2">
      <c r="E11" s="11" t="s">
        <v>6</v>
      </c>
      <c r="F11" s="11" t="s">
        <v>20</v>
      </c>
      <c r="G11" s="11" t="s">
        <v>2</v>
      </c>
      <c r="H11" s="11" t="s">
        <v>7</v>
      </c>
    </row>
    <row r="12" spans="4:9" ht="12" customHeight="1" x14ac:dyDescent="0.2">
      <c r="D12" t="s">
        <v>5</v>
      </c>
      <c r="E12" s="1">
        <v>600</v>
      </c>
      <c r="F12">
        <f>E12*H$6</f>
        <v>19800</v>
      </c>
      <c r="G12">
        <v>26</v>
      </c>
      <c r="H12">
        <f>F12*G12/100</f>
        <v>5148</v>
      </c>
    </row>
    <row r="13" spans="4:9" ht="12" customHeight="1" x14ac:dyDescent="0.2">
      <c r="D13" t="s">
        <v>4</v>
      </c>
      <c r="F13" s="1">
        <f>F12*0.5</f>
        <v>9900</v>
      </c>
      <c r="G13">
        <f>78-26</f>
        <v>52</v>
      </c>
      <c r="H13">
        <f t="shared" ref="H13:H14" si="0">F13*G13/100</f>
        <v>5148</v>
      </c>
    </row>
    <row r="14" spans="4:9" ht="12" customHeight="1" x14ac:dyDescent="0.2">
      <c r="D14" t="s">
        <v>1</v>
      </c>
      <c r="F14" s="1">
        <f>F12*0.5*0.97</f>
        <v>9603</v>
      </c>
      <c r="G14">
        <v>26</v>
      </c>
      <c r="H14">
        <f t="shared" si="0"/>
        <v>2496.7800000000002</v>
      </c>
    </row>
    <row r="15" spans="4:9" x14ac:dyDescent="0.2">
      <c r="D15" t="s">
        <v>8</v>
      </c>
      <c r="H15">
        <f>SUM(H12:H14)</f>
        <v>12792.78</v>
      </c>
    </row>
    <row r="17" spans="4:8" x14ac:dyDescent="0.2">
      <c r="D17" t="s">
        <v>18</v>
      </c>
      <c r="H17">
        <v>0.7</v>
      </c>
    </row>
    <row r="18" spans="4:8" ht="25.5" x14ac:dyDescent="0.35">
      <c r="D18" s="2"/>
    </row>
    <row r="22" spans="4:8" ht="23.25" x14ac:dyDescent="0.35">
      <c r="D22" s="6" t="s">
        <v>12</v>
      </c>
    </row>
    <row r="24" spans="4:8" x14ac:dyDescent="0.2">
      <c r="D24" t="s">
        <v>9</v>
      </c>
    </row>
    <row r="25" spans="4:8" x14ac:dyDescent="0.2">
      <c r="E25" s="11" t="s">
        <v>6</v>
      </c>
      <c r="F25" s="11" t="s">
        <v>20</v>
      </c>
      <c r="G25" s="11" t="s">
        <v>2</v>
      </c>
      <c r="H25" s="11" t="s">
        <v>7</v>
      </c>
    </row>
    <row r="26" spans="4:8" x14ac:dyDescent="0.2">
      <c r="D26" t="s">
        <v>5</v>
      </c>
      <c r="E26" s="1">
        <v>1000</v>
      </c>
      <c r="F26">
        <f>E26*H$6</f>
        <v>33000</v>
      </c>
      <c r="G26">
        <v>26</v>
      </c>
      <c r="H26">
        <f>F26*G26/100</f>
        <v>8580</v>
      </c>
    </row>
    <row r="27" spans="4:8" x14ac:dyDescent="0.2">
      <c r="D27" t="s">
        <v>21</v>
      </c>
      <c r="F27" s="1">
        <f>F26*0.5</f>
        <v>16500</v>
      </c>
      <c r="G27">
        <f>78-26</f>
        <v>52</v>
      </c>
      <c r="H27">
        <f t="shared" ref="H27:H28" si="1">F27*G27/100</f>
        <v>8580</v>
      </c>
    </row>
    <row r="28" spans="4:8" x14ac:dyDescent="0.2">
      <c r="D28" t="s">
        <v>11</v>
      </c>
      <c r="F28" s="1">
        <v>0</v>
      </c>
      <c r="G28">
        <v>26</v>
      </c>
      <c r="H28">
        <f t="shared" si="1"/>
        <v>0</v>
      </c>
    </row>
    <row r="29" spans="4:8" x14ac:dyDescent="0.2">
      <c r="D29" s="4" t="s">
        <v>8</v>
      </c>
      <c r="E29" s="4"/>
      <c r="F29" s="4"/>
      <c r="G29" s="4"/>
      <c r="H29" s="5">
        <f>SUM(H26:H28)</f>
        <v>17160</v>
      </c>
    </row>
    <row r="30" spans="4:8" x14ac:dyDescent="0.2">
      <c r="D30" s="8" t="s">
        <v>16</v>
      </c>
      <c r="E30" s="9"/>
      <c r="F30" s="9"/>
      <c r="G30" s="9"/>
      <c r="H30" s="10">
        <f>H29*0.5+F27*0.5*$H$17</f>
        <v>14355</v>
      </c>
    </row>
    <row r="32" spans="4:8" x14ac:dyDescent="0.2">
      <c r="D32" t="s">
        <v>10</v>
      </c>
    </row>
    <row r="33" spans="4:8" x14ac:dyDescent="0.2">
      <c r="E33" t="s">
        <v>6</v>
      </c>
      <c r="F33" s="11" t="s">
        <v>20</v>
      </c>
      <c r="G33" t="s">
        <v>2</v>
      </c>
      <c r="H33" t="s">
        <v>7</v>
      </c>
    </row>
    <row r="34" spans="4:8" x14ac:dyDescent="0.2">
      <c r="D34" t="s">
        <v>5</v>
      </c>
      <c r="E34" s="1">
        <v>1000</v>
      </c>
      <c r="F34">
        <f>E34*H$6</f>
        <v>33000</v>
      </c>
      <c r="G34">
        <v>26</v>
      </c>
      <c r="H34">
        <f>F34*G34/100</f>
        <v>8580</v>
      </c>
    </row>
    <row r="35" spans="4:8" x14ac:dyDescent="0.2">
      <c r="D35" t="s">
        <v>21</v>
      </c>
      <c r="F35" s="1">
        <v>0</v>
      </c>
      <c r="G35">
        <f>78-26</f>
        <v>52</v>
      </c>
      <c r="H35">
        <f t="shared" ref="H35:H36" si="2">F35*G35/100</f>
        <v>0</v>
      </c>
    </row>
    <row r="36" spans="4:8" x14ac:dyDescent="0.2">
      <c r="D36" t="s">
        <v>11</v>
      </c>
      <c r="F36" s="1">
        <v>0</v>
      </c>
      <c r="G36">
        <v>26</v>
      </c>
      <c r="H36">
        <f t="shared" si="2"/>
        <v>0</v>
      </c>
    </row>
    <row r="37" spans="4:8" x14ac:dyDescent="0.2">
      <c r="D37" s="4" t="s">
        <v>8</v>
      </c>
      <c r="E37" s="4"/>
      <c r="F37" s="4"/>
      <c r="G37" s="4"/>
      <c r="H37" s="5">
        <f>SUM(H34:H36)</f>
        <v>8580</v>
      </c>
    </row>
    <row r="38" spans="4:8" x14ac:dyDescent="0.2">
      <c r="D38" s="8" t="s">
        <v>16</v>
      </c>
      <c r="E38" s="9"/>
      <c r="F38" s="9"/>
      <c r="G38" s="9"/>
      <c r="H38" s="10">
        <f>H37*0.5+F35*0.5*$H$17</f>
        <v>4290</v>
      </c>
    </row>
    <row r="40" spans="4:8" x14ac:dyDescent="0.2">
      <c r="D40" t="s">
        <v>13</v>
      </c>
    </row>
    <row r="41" spans="4:8" x14ac:dyDescent="0.2">
      <c r="E41" t="s">
        <v>6</v>
      </c>
      <c r="F41" s="11" t="s">
        <v>20</v>
      </c>
      <c r="G41" t="s">
        <v>2</v>
      </c>
      <c r="H41" t="s">
        <v>7</v>
      </c>
    </row>
    <row r="42" spans="4:8" x14ac:dyDescent="0.2">
      <c r="D42" t="s">
        <v>5</v>
      </c>
      <c r="E42" s="1">
        <v>0</v>
      </c>
      <c r="F42">
        <f>E42*H$6</f>
        <v>0</v>
      </c>
      <c r="G42">
        <v>26</v>
      </c>
      <c r="H42">
        <f>F42*G42/100</f>
        <v>0</v>
      </c>
    </row>
    <row r="43" spans="4:8" x14ac:dyDescent="0.2">
      <c r="D43" t="s">
        <v>21</v>
      </c>
      <c r="F43" s="1">
        <v>0</v>
      </c>
      <c r="G43">
        <f>78-26</f>
        <v>52</v>
      </c>
      <c r="H43">
        <f t="shared" ref="H43:H44" si="3">F43*G43/100</f>
        <v>0</v>
      </c>
    </row>
    <row r="44" spans="4:8" x14ac:dyDescent="0.2">
      <c r="D44" t="s">
        <v>11</v>
      </c>
      <c r="F44" s="7">
        <v>10000</v>
      </c>
      <c r="G44">
        <v>26</v>
      </c>
      <c r="H44" s="3">
        <f t="shared" si="3"/>
        <v>2600</v>
      </c>
    </row>
    <row r="45" spans="4:8" x14ac:dyDescent="0.2">
      <c r="D45" s="4" t="s">
        <v>8</v>
      </c>
      <c r="E45" s="4"/>
      <c r="F45" s="4"/>
      <c r="G45" s="4"/>
      <c r="H45" s="5">
        <f>SUM(H42:H44)</f>
        <v>2600</v>
      </c>
    </row>
    <row r="46" spans="4:8" x14ac:dyDescent="0.2">
      <c r="D46" s="8" t="s">
        <v>16</v>
      </c>
      <c r="E46" s="9"/>
      <c r="F46" s="9"/>
      <c r="G46" s="9"/>
      <c r="H46" s="10">
        <f>H45*0.5+F43*0.5*$H$17</f>
        <v>1300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Fra 1.7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Groes Christiansen</dc:creator>
  <cp:lastModifiedBy>Rasmus Lind</cp:lastModifiedBy>
  <dcterms:created xsi:type="dcterms:W3CDTF">2019-04-04T12:00:48Z</dcterms:created>
  <dcterms:modified xsi:type="dcterms:W3CDTF">2019-04-15T10:25:34Z</dcterms:modified>
</cp:coreProperties>
</file>